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120" windowHeight="9120"/>
  </bookViews>
  <sheets>
    <sheet name="DN - BÁO CÁO KẾT QUẢ KINH DOANH" sheetId="1" r:id="rId1"/>
  </sheets>
  <calcPr calcId="124519"/>
</workbook>
</file>

<file path=xl/calcChain.xml><?xml version="1.0" encoding="utf-8"?>
<calcChain xmlns="http://schemas.openxmlformats.org/spreadsheetml/2006/main">
  <c r="F25" i="1"/>
  <c r="F14"/>
  <c r="G25"/>
  <c r="G14"/>
  <c r="G16" s="1"/>
  <c r="G22" s="1"/>
  <c r="E14"/>
  <c r="E16" s="1"/>
  <c r="E22" s="1"/>
  <c r="E25"/>
  <c r="D14"/>
  <c r="D25"/>
  <c r="F16" l="1"/>
  <c r="F22" s="1"/>
  <c r="F26" s="1"/>
  <c r="D16"/>
  <c r="D22" s="1"/>
  <c r="D26" s="1"/>
  <c r="D29" s="1"/>
  <c r="E26"/>
  <c r="E29" s="1"/>
  <c r="G26"/>
  <c r="G29" s="1"/>
  <c r="F29" l="1"/>
</calcChain>
</file>

<file path=xl/sharedStrings.xml><?xml version="1.0" encoding="utf-8"?>
<sst xmlns="http://schemas.openxmlformats.org/spreadsheetml/2006/main" count="63" uniqueCount="61">
  <si>
    <t>Chỉ tiêu</t>
  </si>
  <si>
    <t>Thuyết minh</t>
  </si>
  <si>
    <t>1. Doanh thu bán hàng và cung cấp dịch vụ</t>
  </si>
  <si>
    <t>01</t>
  </si>
  <si>
    <t>2. Các khoản giảm trừ doanh thu</t>
  </si>
  <si>
    <t>02</t>
  </si>
  <si>
    <t>10</t>
  </si>
  <si>
    <t>4. Giá vốn hàng bán</t>
  </si>
  <si>
    <t>11</t>
  </si>
  <si>
    <t>5. Lợi nhuận gộp về bán hàng và cung cấp dịch vụ(20=10-11)</t>
  </si>
  <si>
    <t>20</t>
  </si>
  <si>
    <t>6. Doanh thu hoạt động tài chính</t>
  </si>
  <si>
    <t>21</t>
  </si>
  <si>
    <t>7. Chi phí tài chính</t>
  </si>
  <si>
    <t>22</t>
  </si>
  <si>
    <t xml:space="preserve">  - Trong đó: Chi phí lãi vay</t>
  </si>
  <si>
    <t>23</t>
  </si>
  <si>
    <t>8. Chi phí bán hàng</t>
  </si>
  <si>
    <t>9. Chi phí quản lý doanh nghiệp</t>
  </si>
  <si>
    <t>30</t>
  </si>
  <si>
    <t>11. Thu nhập khác</t>
  </si>
  <si>
    <t>31</t>
  </si>
  <si>
    <t>12. Chi phí khác</t>
  </si>
  <si>
    <t>32</t>
  </si>
  <si>
    <t>13. Lợi nhuận khác(40=31-32)</t>
  </si>
  <si>
    <t>40</t>
  </si>
  <si>
    <t>50</t>
  </si>
  <si>
    <t>51</t>
  </si>
  <si>
    <t>52</t>
  </si>
  <si>
    <t>60</t>
  </si>
  <si>
    <t>CÔNG TY CỔ PHẦN CHẾ TẠO KẾT CẤU THÉP VNECO.SSM</t>
  </si>
  <si>
    <t>Địa chỉ: Đường số 9 KCN Hòa Khánh - Liên Chiểu - Đà Nẵng</t>
  </si>
  <si>
    <t>Tel:  05113 732998       Fax:  05113 732489</t>
  </si>
  <si>
    <t>3. Doanh thu thuần về bán hàng và cung cấp dịch vụ (10 =01-02)</t>
  </si>
  <si>
    <t>GIÁM ĐỐC CÔNG TY</t>
  </si>
  <si>
    <t>( Ký, ghi rõ họ tên, đóng dấu )</t>
  </si>
  <si>
    <t>10. Lợi nhuận thuần từ hoạt động kinh doanh{30=20+(21-22) - (25+26)}</t>
  </si>
  <si>
    <t>14. Tổng lợi nhuận kế toán trước thuế(50=30+40)</t>
  </si>
  <si>
    <t>15. Chi phí thuế TNDN hiện hành</t>
  </si>
  <si>
    <t>16. Chi phí thuế TNDN hoãn lại</t>
  </si>
  <si>
    <t>17. Lợi nhuận sau thuế thu nhập doanh nghiệp(60=50-51-52)</t>
  </si>
  <si>
    <t>18 Lãi cơ bản trên cổ phiếu</t>
  </si>
  <si>
    <t>19. Lãi suy giảm trên cổ phiếu</t>
  </si>
  <si>
    <t>BÁO CÁO KẾT QUẢ KINH DOANH GIỮA NIÊN ĐỘ</t>
  </si>
  <si>
    <t>Mẫu số B 02a - DN</t>
  </si>
  <si>
    <t>(Ban hành theo Thông tư số 200/2014/TT-BTC</t>
  </si>
  <si>
    <t>Ngày 22/12/2014 của Bộ Tài chính )</t>
  </si>
  <si>
    <t>Đơn vị tính: đồng</t>
  </si>
  <si>
    <t>Năm nay</t>
  </si>
  <si>
    <t>Năm trước</t>
  </si>
  <si>
    <t>Lũy kế từ đầu năm đến cuối quý này</t>
  </si>
  <si>
    <t>Mã số</t>
  </si>
  <si>
    <t xml:space="preserve">                                  Lập biểu                                                                                Kế toán trưởng</t>
  </si>
  <si>
    <t>VI.1</t>
  </si>
  <si>
    <t>VI.3</t>
  </si>
  <si>
    <t>VI.4</t>
  </si>
  <si>
    <t>VI.5</t>
  </si>
  <si>
    <t>VI.10</t>
  </si>
  <si>
    <t>Quý IV năm 2016</t>
  </si>
  <si>
    <t>Đà Nẵng, ngày 14 tháng 01 năm 2017</t>
  </si>
  <si>
    <t>Quý IV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</si>
</sst>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2" xfId="0" applyFont="1" applyBorder="1"/>
    <xf numFmtId="3" fontId="7" fillId="0" borderId="2" xfId="0" applyNumberFormat="1" applyFont="1" applyBorder="1"/>
    <xf numFmtId="0" fontId="7" fillId="0" borderId="3" xfId="0" applyFont="1" applyBorder="1"/>
    <xf numFmtId="3" fontId="7" fillId="0" borderId="3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0" fontId="9" fillId="0" borderId="3" xfId="0" applyFont="1" applyBorder="1"/>
    <xf numFmtId="164" fontId="6" fillId="0" borderId="0" xfId="1" applyNumberFormat="1" applyFont="1"/>
    <xf numFmtId="164" fontId="2" fillId="0" borderId="0" xfId="0" applyNumberFormat="1" applyFont="1"/>
    <xf numFmtId="43" fontId="2" fillId="0" borderId="0" xfId="0" applyNumberFormat="1" applyFont="1"/>
    <xf numFmtId="2" fontId="2" fillId="0" borderId="0" xfId="0" applyNumberFormat="1" applyFont="1"/>
    <xf numFmtId="4" fontId="2" fillId="0" borderId="0" xfId="0" applyNumberFormat="1" applyFont="1"/>
    <xf numFmtId="37" fontId="7" fillId="0" borderId="3" xfId="0" applyNumberFormat="1" applyFont="1" applyBorder="1"/>
    <xf numFmtId="2" fontId="6" fillId="0" borderId="0" xfId="0" applyNumberFormat="1" applyFont="1"/>
    <xf numFmtId="0" fontId="7" fillId="0" borderId="3" xfId="0" applyFont="1" applyBorder="1" applyAlignment="1">
      <alignment horizontal="left"/>
    </xf>
    <xf numFmtId="0" fontId="5" fillId="0" borderId="3" xfId="0" applyFont="1" applyBorder="1"/>
    <xf numFmtId="0" fontId="7" fillId="0" borderId="4" xfId="0" applyFont="1" applyBorder="1"/>
    <xf numFmtId="3" fontId="7" fillId="0" borderId="4" xfId="0" applyNumberFormat="1" applyFont="1" applyBorder="1"/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3" fontId="6" fillId="0" borderId="0" xfId="0" applyNumberFormat="1" applyFont="1"/>
    <xf numFmtId="43" fontId="6" fillId="0" borderId="0" xfId="1" applyNumberFormat="1" applyFont="1"/>
    <xf numFmtId="37" fontId="6" fillId="0" borderId="3" xfId="0" applyNumberFormat="1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topLeftCell="B21" workbookViewId="0">
      <selection activeCell="E28" sqref="E28"/>
    </sheetView>
  </sheetViews>
  <sheetFormatPr defaultRowHeight="12"/>
  <cols>
    <col min="1" max="1" width="60.5703125" customWidth="1"/>
    <col min="2" max="2" width="5.140625" customWidth="1"/>
    <col min="3" max="3" width="6.85546875" customWidth="1"/>
    <col min="4" max="4" width="14.7109375" customWidth="1"/>
    <col min="5" max="5" width="14.5703125" customWidth="1"/>
    <col min="6" max="6" width="16.5703125" customWidth="1"/>
    <col min="7" max="7" width="18" customWidth="1"/>
    <col min="8" max="8" width="15" bestFit="1" customWidth="1"/>
    <col min="9" max="9" width="10.28515625" bestFit="1" customWidth="1"/>
    <col min="10" max="10" width="14" bestFit="1" customWidth="1"/>
    <col min="11" max="11" width="12.28515625" bestFit="1" customWidth="1"/>
    <col min="12" max="12" width="14" bestFit="1" customWidth="1"/>
  </cols>
  <sheetData>
    <row r="1" spans="1:8" s="1" customFormat="1" ht="12.75">
      <c r="A1" s="33" t="s">
        <v>30</v>
      </c>
      <c r="B1" s="33"/>
      <c r="E1" s="30" t="s">
        <v>44</v>
      </c>
      <c r="F1" s="30"/>
      <c r="G1" s="30"/>
    </row>
    <row r="2" spans="1:8" s="1" customFormat="1" ht="12.75">
      <c r="A2" s="34" t="s">
        <v>31</v>
      </c>
      <c r="B2" s="34"/>
      <c r="E2" s="30" t="s">
        <v>45</v>
      </c>
      <c r="F2" s="30"/>
      <c r="G2" s="30"/>
    </row>
    <row r="3" spans="1:8" s="1" customFormat="1" ht="12.75">
      <c r="A3" s="34" t="s">
        <v>32</v>
      </c>
      <c r="B3" s="34"/>
      <c r="E3" s="30" t="s">
        <v>46</v>
      </c>
      <c r="F3" s="30"/>
      <c r="G3" s="30"/>
    </row>
    <row r="4" spans="1:8" s="1" customFormat="1" ht="12.75"/>
    <row r="5" spans="1:8" ht="20.100000000000001" customHeight="1">
      <c r="A5" s="35" t="s">
        <v>43</v>
      </c>
      <c r="B5" s="35"/>
      <c r="C5" s="35"/>
      <c r="D5" s="35"/>
      <c r="E5" s="35"/>
      <c r="F5" s="35"/>
      <c r="G5" s="35"/>
    </row>
    <row r="6" spans="1:8" ht="20.100000000000001" customHeight="1">
      <c r="A6" s="36" t="s">
        <v>58</v>
      </c>
      <c r="B6" s="36"/>
      <c r="C6" s="36"/>
      <c r="D6" s="36"/>
      <c r="E6" s="36"/>
      <c r="F6" s="36"/>
      <c r="G6" s="36"/>
    </row>
    <row r="7" spans="1:8" ht="20.100000000000001" customHeight="1">
      <c r="A7" s="21"/>
      <c r="B7" s="21"/>
      <c r="C7" s="21"/>
      <c r="D7" s="21"/>
      <c r="E7" s="21"/>
      <c r="F7" s="21"/>
      <c r="G7" s="22" t="s">
        <v>47</v>
      </c>
    </row>
    <row r="8" spans="1:8" ht="4.5" customHeight="1"/>
    <row r="9" spans="1:8" s="2" customFormat="1" ht="24" customHeight="1">
      <c r="A9" s="40" t="s">
        <v>0</v>
      </c>
      <c r="B9" s="42" t="s">
        <v>51</v>
      </c>
      <c r="C9" s="40" t="s">
        <v>1</v>
      </c>
      <c r="D9" s="39" t="s">
        <v>60</v>
      </c>
      <c r="E9" s="38"/>
      <c r="F9" s="37" t="s">
        <v>50</v>
      </c>
      <c r="G9" s="38"/>
    </row>
    <row r="10" spans="1:8" s="2" customFormat="1" ht="18.75" customHeight="1">
      <c r="A10" s="41"/>
      <c r="B10" s="41"/>
      <c r="C10" s="41"/>
      <c r="D10" s="23" t="s">
        <v>48</v>
      </c>
      <c r="E10" s="23" t="s">
        <v>49</v>
      </c>
      <c r="F10" s="24" t="s">
        <v>48</v>
      </c>
      <c r="G10" s="24" t="s">
        <v>49</v>
      </c>
    </row>
    <row r="11" spans="1:8" s="2" customFormat="1" ht="13.5" customHeight="1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</row>
    <row r="12" spans="1:8" s="2" customFormat="1" ht="12.75">
      <c r="A12" s="3" t="s">
        <v>2</v>
      </c>
      <c r="B12" s="3" t="s">
        <v>3</v>
      </c>
      <c r="C12" s="3" t="s">
        <v>53</v>
      </c>
      <c r="D12" s="4">
        <v>104071402147</v>
      </c>
      <c r="E12" s="4">
        <v>100600072275</v>
      </c>
      <c r="F12" s="4">
        <v>219714487641</v>
      </c>
      <c r="G12" s="4">
        <v>263056945589</v>
      </c>
      <c r="H12" s="16"/>
    </row>
    <row r="13" spans="1:8" s="2" customFormat="1" ht="12.75">
      <c r="A13" s="5" t="s">
        <v>4</v>
      </c>
      <c r="B13" s="5" t="s">
        <v>5</v>
      </c>
      <c r="C13" s="5"/>
      <c r="D13" s="6"/>
      <c r="E13" s="6"/>
      <c r="F13" s="6"/>
      <c r="G13" s="6"/>
    </row>
    <row r="14" spans="1:8" s="2" customFormat="1" ht="12.75">
      <c r="A14" s="7" t="s">
        <v>33</v>
      </c>
      <c r="B14" s="7" t="s">
        <v>6</v>
      </c>
      <c r="C14" s="7"/>
      <c r="D14" s="8">
        <f>D12-D13</f>
        <v>104071402147</v>
      </c>
      <c r="E14" s="8">
        <f>E12-E13</f>
        <v>100600072275</v>
      </c>
      <c r="F14" s="8">
        <f>F12-F13</f>
        <v>219714487641</v>
      </c>
      <c r="G14" s="8">
        <f>G12-G13</f>
        <v>263056945589</v>
      </c>
    </row>
    <row r="15" spans="1:8" s="2" customFormat="1" ht="12.75">
      <c r="A15" s="5" t="s">
        <v>7</v>
      </c>
      <c r="B15" s="5" t="s">
        <v>8</v>
      </c>
      <c r="C15" s="5" t="s">
        <v>54</v>
      </c>
      <c r="D15" s="6">
        <v>90631574243</v>
      </c>
      <c r="E15" s="6">
        <v>90074657939</v>
      </c>
      <c r="F15" s="6">
        <v>188997116663</v>
      </c>
      <c r="G15" s="6">
        <v>233943310323</v>
      </c>
    </row>
    <row r="16" spans="1:8" s="2" customFormat="1" ht="12.75">
      <c r="A16" s="7" t="s">
        <v>9</v>
      </c>
      <c r="B16" s="7" t="s">
        <v>10</v>
      </c>
      <c r="C16" s="7"/>
      <c r="D16" s="8">
        <f>D14-D15</f>
        <v>13439827904</v>
      </c>
      <c r="E16" s="8">
        <f>E14-E15</f>
        <v>10525414336</v>
      </c>
      <c r="F16" s="8">
        <f>F14-F15</f>
        <v>30717370978</v>
      </c>
      <c r="G16" s="8">
        <f>G14-G15</f>
        <v>29113635266</v>
      </c>
      <c r="H16" s="27"/>
    </row>
    <row r="17" spans="1:12" s="2" customFormat="1" ht="12.75">
      <c r="A17" s="5" t="s">
        <v>11</v>
      </c>
      <c r="B17" s="5" t="s">
        <v>12</v>
      </c>
      <c r="C17" s="5" t="s">
        <v>55</v>
      </c>
      <c r="D17" s="6">
        <v>286248381</v>
      </c>
      <c r="E17" s="6">
        <v>12358624</v>
      </c>
      <c r="F17" s="6">
        <v>479977811</v>
      </c>
      <c r="G17" s="6">
        <v>446579119</v>
      </c>
    </row>
    <row r="18" spans="1:12" s="2" customFormat="1" ht="12.75">
      <c r="A18" s="5" t="s">
        <v>13</v>
      </c>
      <c r="B18" s="5" t="s">
        <v>14</v>
      </c>
      <c r="C18" s="5" t="s">
        <v>56</v>
      </c>
      <c r="D18" s="6">
        <v>846173504</v>
      </c>
      <c r="E18" s="6">
        <v>373205897</v>
      </c>
      <c r="F18" s="6">
        <v>3367598946</v>
      </c>
      <c r="G18" s="6">
        <v>2552577608</v>
      </c>
    </row>
    <row r="19" spans="1:12" s="2" customFormat="1" ht="12.75">
      <c r="A19" s="5" t="s">
        <v>15</v>
      </c>
      <c r="B19" s="5" t="s">
        <v>16</v>
      </c>
      <c r="C19" s="5"/>
      <c r="D19" s="6">
        <v>846173504</v>
      </c>
      <c r="E19" s="6">
        <v>493152610</v>
      </c>
      <c r="F19" s="6">
        <v>3363601096</v>
      </c>
      <c r="G19" s="6">
        <v>2403986945</v>
      </c>
    </row>
    <row r="20" spans="1:12" s="2" customFormat="1" ht="12.75">
      <c r="A20" s="5" t="s">
        <v>17</v>
      </c>
      <c r="B20" s="17">
        <v>25</v>
      </c>
      <c r="C20" s="5"/>
      <c r="D20" s="15">
        <v>2964808534</v>
      </c>
      <c r="E20" s="15">
        <v>1230987214</v>
      </c>
      <c r="F20" s="15">
        <v>5946099190</v>
      </c>
      <c r="G20" s="15">
        <v>7325733810</v>
      </c>
    </row>
    <row r="21" spans="1:12" s="2" customFormat="1" ht="12.75">
      <c r="A21" s="5" t="s">
        <v>18</v>
      </c>
      <c r="B21" s="17">
        <v>26</v>
      </c>
      <c r="C21" s="5"/>
      <c r="D21" s="6">
        <v>2920438806</v>
      </c>
      <c r="E21" s="6">
        <v>1757349457</v>
      </c>
      <c r="F21" s="6">
        <v>10060336429</v>
      </c>
      <c r="G21" s="6">
        <v>7736375878</v>
      </c>
      <c r="J21" s="10"/>
      <c r="K21" s="10"/>
      <c r="L21" s="10"/>
    </row>
    <row r="22" spans="1:12" s="2" customFormat="1" ht="12.75">
      <c r="A22" s="18" t="s">
        <v>36</v>
      </c>
      <c r="B22" s="7" t="s">
        <v>19</v>
      </c>
      <c r="C22" s="7"/>
      <c r="D22" s="29">
        <f>D16+(D17-D18)-(D21+D20)</f>
        <v>6994655441</v>
      </c>
      <c r="E22" s="8">
        <f>E16+(E17-E18)-(E21+E20)</f>
        <v>7176230392</v>
      </c>
      <c r="F22" s="29">
        <f>F16+(F17-F18)-(F21+F20)</f>
        <v>11823314224</v>
      </c>
      <c r="G22" s="8">
        <f>G16+(G17-G18)-(G21+G20)</f>
        <v>11945527089</v>
      </c>
      <c r="J22" s="10"/>
      <c r="K22" s="10"/>
      <c r="L22" s="10"/>
    </row>
    <row r="23" spans="1:12" s="2" customFormat="1" ht="12.75">
      <c r="A23" s="5" t="s">
        <v>20</v>
      </c>
      <c r="B23" s="5" t="s">
        <v>21</v>
      </c>
      <c r="C23" s="5"/>
      <c r="D23" s="6">
        <v>40478098</v>
      </c>
      <c r="E23" s="6">
        <v>1785827257</v>
      </c>
      <c r="F23" s="6">
        <v>2809515181</v>
      </c>
      <c r="G23" s="6">
        <v>5840294512</v>
      </c>
      <c r="J23" s="10"/>
      <c r="K23" s="10"/>
      <c r="L23" s="10"/>
    </row>
    <row r="24" spans="1:12" s="2" customFormat="1" ht="12.75">
      <c r="A24" s="5" t="s">
        <v>22</v>
      </c>
      <c r="B24" s="5" t="s">
        <v>23</v>
      </c>
      <c r="C24" s="5"/>
      <c r="D24" s="6">
        <v>22240</v>
      </c>
      <c r="E24" s="6">
        <v>14005274</v>
      </c>
      <c r="F24" s="6">
        <v>484010129</v>
      </c>
      <c r="G24" s="6">
        <v>214447158</v>
      </c>
    </row>
    <row r="25" spans="1:12" s="2" customFormat="1" ht="12.75">
      <c r="A25" s="7" t="s">
        <v>24</v>
      </c>
      <c r="B25" s="7" t="s">
        <v>25</v>
      </c>
      <c r="C25" s="7"/>
      <c r="D25" s="8">
        <f>D23-D24</f>
        <v>40455858</v>
      </c>
      <c r="E25" s="8">
        <f>E23-E24</f>
        <v>1771821983</v>
      </c>
      <c r="F25" s="8">
        <f>F23-F24</f>
        <v>2325505052</v>
      </c>
      <c r="G25" s="8">
        <f>G23-G24</f>
        <v>5625847354</v>
      </c>
    </row>
    <row r="26" spans="1:12" s="2" customFormat="1" ht="12.75">
      <c r="A26" s="18" t="s">
        <v>37</v>
      </c>
      <c r="B26" s="7" t="s">
        <v>26</v>
      </c>
      <c r="C26" s="7"/>
      <c r="D26" s="8">
        <f>D22+D25</f>
        <v>7035111299</v>
      </c>
      <c r="E26" s="8">
        <f>E22+E25</f>
        <v>8948052375</v>
      </c>
      <c r="F26" s="8">
        <f>F22+F25</f>
        <v>14148819276</v>
      </c>
      <c r="G26" s="8">
        <f>G22+G25</f>
        <v>17571374443</v>
      </c>
    </row>
    <row r="27" spans="1:12" s="2" customFormat="1" ht="12.75">
      <c r="A27" s="5" t="s">
        <v>38</v>
      </c>
      <c r="B27" s="5" t="s">
        <v>27</v>
      </c>
      <c r="C27" s="5" t="s">
        <v>57</v>
      </c>
      <c r="D27" s="6">
        <v>1414389308</v>
      </c>
      <c r="E27" s="6">
        <v>1971620372</v>
      </c>
      <c r="F27" s="6">
        <v>2851758339</v>
      </c>
      <c r="G27" s="6">
        <v>3844393912</v>
      </c>
      <c r="H27" s="16"/>
    </row>
    <row r="28" spans="1:12" s="2" customFormat="1" ht="12.75">
      <c r="A28" s="5" t="s">
        <v>39</v>
      </c>
      <c r="B28" s="5" t="s">
        <v>28</v>
      </c>
      <c r="C28" s="5"/>
      <c r="D28" s="6"/>
      <c r="E28" s="6"/>
      <c r="F28" s="6"/>
      <c r="G28" s="6"/>
      <c r="H28" s="10"/>
      <c r="I28" s="10"/>
    </row>
    <row r="29" spans="1:12" s="2" customFormat="1" ht="12.75">
      <c r="A29" s="18" t="s">
        <v>40</v>
      </c>
      <c r="B29" s="7" t="s">
        <v>29</v>
      </c>
      <c r="C29" s="9"/>
      <c r="D29" s="8">
        <f>D26-D27-D28</f>
        <v>5620721991</v>
      </c>
      <c r="E29" s="8">
        <f>E26-E27-E28</f>
        <v>6976432003</v>
      </c>
      <c r="F29" s="8">
        <f>F26-F27-F28</f>
        <v>11297060937</v>
      </c>
      <c r="G29" s="8">
        <f>G26-G27-G28</f>
        <v>13726980531</v>
      </c>
      <c r="H29" s="10"/>
      <c r="I29" s="10"/>
    </row>
    <row r="30" spans="1:12" s="2" customFormat="1" ht="12.75">
      <c r="A30" s="5" t="s">
        <v>41</v>
      </c>
      <c r="B30" s="17">
        <v>70</v>
      </c>
      <c r="C30" s="5"/>
      <c r="D30" s="6">
        <v>1136</v>
      </c>
      <c r="E30" s="6">
        <v>1365</v>
      </c>
      <c r="F30" s="6">
        <v>2283</v>
      </c>
      <c r="G30" s="6">
        <v>2729</v>
      </c>
      <c r="H30" s="28"/>
      <c r="I30" s="10"/>
    </row>
    <row r="31" spans="1:12" s="2" customFormat="1" ht="12.75">
      <c r="A31" s="19" t="s">
        <v>42</v>
      </c>
      <c r="B31" s="25">
        <v>71</v>
      </c>
      <c r="C31" s="19"/>
      <c r="D31" s="20"/>
      <c r="E31" s="20"/>
      <c r="F31" s="20"/>
      <c r="G31" s="20"/>
      <c r="H31" s="10"/>
      <c r="I31" s="10"/>
    </row>
    <row r="32" spans="1:12">
      <c r="H32" s="11"/>
    </row>
    <row r="33" spans="1:8" ht="12.75">
      <c r="E33" s="30" t="s">
        <v>59</v>
      </c>
      <c r="F33" s="31"/>
      <c r="G33" s="31"/>
      <c r="H33" s="12"/>
    </row>
    <row r="34" spans="1:8" ht="12.75">
      <c r="A34" t="s">
        <v>52</v>
      </c>
      <c r="D34" s="13"/>
      <c r="E34" s="31" t="s">
        <v>34</v>
      </c>
      <c r="F34" s="31"/>
      <c r="G34" s="31"/>
      <c r="H34" s="10"/>
    </row>
    <row r="35" spans="1:8">
      <c r="D35" s="14"/>
      <c r="E35" s="32" t="s">
        <v>35</v>
      </c>
      <c r="F35" s="32"/>
      <c r="G35" s="32"/>
    </row>
    <row r="36" spans="1:8">
      <c r="D36" s="14"/>
      <c r="E36" s="14"/>
      <c r="G36" s="11"/>
      <c r="H36" s="11"/>
    </row>
    <row r="37" spans="1:8">
      <c r="D37" s="14"/>
      <c r="E37" s="12"/>
      <c r="F37" s="11"/>
      <c r="G37" s="12"/>
    </row>
    <row r="38" spans="1:8" ht="12.75">
      <c r="D38" s="13"/>
      <c r="E38" s="28"/>
      <c r="G38" s="14"/>
    </row>
    <row r="39" spans="1:8">
      <c r="D39" s="13"/>
      <c r="E39" s="12"/>
    </row>
    <row r="40" spans="1:8">
      <c r="D40" s="13"/>
    </row>
    <row r="41" spans="1:8">
      <c r="D41" s="13"/>
    </row>
    <row r="43" spans="1:8">
      <c r="D43" s="12"/>
    </row>
  </sheetData>
  <mergeCells count="16">
    <mergeCell ref="E33:G33"/>
    <mergeCell ref="E34:G34"/>
    <mergeCell ref="E35:G35"/>
    <mergeCell ref="A1:B1"/>
    <mergeCell ref="A2:B2"/>
    <mergeCell ref="A3:B3"/>
    <mergeCell ref="A5:G5"/>
    <mergeCell ref="A6:G6"/>
    <mergeCell ref="E1:G1"/>
    <mergeCell ref="E2:G2"/>
    <mergeCell ref="E3:G3"/>
    <mergeCell ref="F9:G9"/>
    <mergeCell ref="D9:E9"/>
    <mergeCell ref="C9:C10"/>
    <mergeCell ref="B9:B10"/>
    <mergeCell ref="A9:A10"/>
  </mergeCells>
  <phoneticPr fontId="3" type="noConversion"/>
  <pageMargins left="0.26" right="0.17" top="0.38" bottom="0.45" header="0.36" footer="0.23"/>
  <pageSetup orientation="landscape" horizontalDpi="300" verticalDpi="300" r:id="rId1"/>
  <headerFooter alignWithMargins="0">
    <oddFooter>&amp;R- 3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zOlaHBP3shCElyqU9cupgUyPBZ8=</DigestValue>
    </Reference>
    <Reference URI="#idOfficeObject" Type="http://www.w3.org/2000/09/xmldsig#Object">
      <DigestMethod Algorithm="http://www.w3.org/2000/09/xmldsig#sha1"/>
      <DigestValue>NZ2lLYIjeGplfw5mqQRR4J7fB0A=</DigestValue>
    </Reference>
  </SignedInfo>
  <SignatureValue>
    pdcBkL3Hq9buShQ54PB4mLvHHlnoCThLAp4n9JwXiIw7iq93zH61Vs93DTXuahS9b5bsjaf7
    CZXyA8XSl97xu7qdCxuB5PtHgX7czngFSCO82DyW5vcVf4akAQprO50rudP0UWzq9ToPQmGD
    94j1/04jj1F3doiUVklU9WUr/4Y=
  </SignatureValue>
  <KeyInfo>
    <KeyValue>
      <RSAKeyValue>
        <Modulus>
            vKK+KHCBFfFJGzUoVXDVWYgfJf4NvnM+IjzaibvfW+9CyDVgX69dqquOi10ZQYM20hJjruJy
            TZe3iPueKTy6UvLgOZhJX/mgsZgaoaQhEY5oXN0Dpq2GmNPZdHAl9zj/5+TzdxypOahPQJbI
            yLsPCDK256+NHZ3SzE1yyXl7KY8=
          </Modulus>
        <Exponent>AQAB</Exponent>
      </RSAKeyValue>
    </KeyValue>
    <X509Data>
      <X509Certificate>
          MIIGJzCCBA+gAwIBAgIQVAHHgjcGZkEZbXXm3KjXLTANBgkqhkiG9w0BAQUFADBpMQswCQYD
          VQQGEwJWTjETMBEGA1UEChMKVk5QVCBHcm91cDEeMBwGA1UECxMVVk5QVC1DQSBUcnVzdCBO
          ZXR3b3JrMSUwIwYDVQQDExxWTlBUIENlcnRpZmljYXRpb24gQXV0aG9yaXR5MB4XDTE1MDgw
          NjA5MTgwMFoXDTE4MDUwODA3MDAwMFowge4xCzAJBgNVBAYTAlZOMRQwEgYDVQQIDAvEkMOA
          IE7hurRORzEWMBQGA1UEBwwNTGnDqm4gQ2hp4buDdTFFMEMGA1UECgw8Q8OUTkcgVFkgQ+G7
          lCBQSOG6pk4gQ0jhur4gVOG6oE8gS+G6vlQgQ+G6pFUgVEjDiVAgVk5FQ08uU1NNMSwwKgYD
          VQQMDCPEkOG6oEkgREnhu4ZOIEPDlE5HIELhu5AgVEjDlE5HIFRJTjEcMBoGA1UEAwwTTkdV
          WeG7hE4gVOG6pFQgw4FOSDEeMBwGCgmSJomT8ixkAQEMDkNNTkQ6MjQwOTk2MzM4MIGfMA0G
          CSqGSIb3DQEBAQUAA4GNADCBiQKBgQC8or4ocIEV8UkbNShVcNVZiB8l/g2+cz4iPNqJu99b
          70LINWBfr12qq46LXRlBgzbSEmOu4nJNl7eI+54pPLpS8uA5mElf+aCxmBqhpCERjmhc3QOm
          rYaY09l0cCX3OP/n5PN3HKk5qE9AlsjIuw8IMrbnr40dndLMTXLJeXspjwIDAQABo4IBxzCC
          AcMwcAYIKwYBBQUHAQEEZDBiMDIGCCsGAQUFBzAChiZodHRwOi8vcHViLnZucHQtY2Eudm4v
          Y2VydHMvdm5wdGNhLmNlcjAsBggrBgEFBQcwAYYgaHR0cDovL29jc3Audm5wdC1jYS52bi9y
          ZXNwb25kZXIwHQYDVR0OBBYEFBLyWQqHqTNZC8VBade44v91d/FiMAwGA1UdEwEB/wQCMAAw
          HwYDVR0jBBgwFoAUBmnA1dUCihWNRn3pfOJoClWsaq8waAYDVR0gBGEwXzBdBg4rBgEEAYHt
          AwEBAwEDAjBLMCIGCCsGAQUFBwICMBYeFABTAEkARAAtAFAAUgAtADEALgAwMCUGCCsGAQUF
          BwIBFhlodHRwOi8vcHViLnZucHQtY2Eudm4vcnBhMDEGA1UdHwQqMCgwJqAkoCKGIGh0dHA6
          Ly9jcmwudm5wdC1jYS52bi92bnB0Y2EuY3JsMA4GA1UdDwEB/wQEAwIE8DA0BgNVHSUELTAr
          BggrBgEFBQcDAgYIKwYBBQUHAwQGCisGAQQBgjcKAwwGCSqGSIb3LwEBBTAeBgNVHREEFzAV
          gRNuZ3Rhbmhzc21AZ21haWwuY29tMA0GCSqGSIb3DQEBBQUAA4ICAQBMqsYifMI6chDpJElJ
          FEFI7R6bj/CxT5m0bwHrXhv2rJzauRsDYoIcr7t0UamOa19D1qvBu21oXfEFDM7lFb4A6e+w
          Swrxlqrocm2a9ltDJawum+fqnwRzXNb2hN04H1qhYnb+en7ulpoaH/pogfSzxuXrLZvzx0w6
          OH/zm+P2yD8AfrAWNEVKzEUdro3m4di3jGVKWZCMouR94aZwhyGmmTuQKfj0VdFvZ2TcBu5G
          Fw/TK8mgBXBAhirUlgGgHczJX2juUagS5AbLdp7EMJa9y/ZtuJBCT/nrSDXBAMxJXJKasBNj
          xcCIuOS+gur95TdWkdzLm9zVE/8dztnISp248LxYCNA8HHxx1ZX825jtxBpwhm7zkMlYBLk9
          DHoVghW1cL10aHzAf2Gqv/T2Oe36qpI9YXSojb7GzEoMWm8O7XD9E7KDC3oG2U8JESuemYFz
          CN5jruDPPXp9dGEymlFUae3FsDhX5+0Hfq2OQ2Jz4NIlq4kPXeR02tC7oJOXrXiDMIMOcTcq
          WGpUUoJcA3anw4TcejU+ezTrATdet++ElTHFHu7NSzT1iTyWRWX4ZMBuae2iT9jRotnhvdMC
          PFGrGOoSnbboJyCqIu4eNevWSh/tCvA7vMJesKS1bfrnxsQWrOl7Xnu+tZOuplTjyY3lGtAJ
          RIJUJDr30NjCp3RUlQ==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g5S4BZ9wVKGtGEl8wP2O2ZhIoPY=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ReUXOD1Ys8DrUf9l1htYftiQgf4=</DigestValue>
      </Reference>
      <Reference URI="/xl/sharedStrings.xml?ContentType=application/vnd.openxmlformats-officedocument.spreadsheetml.sharedStrings+xml">
        <DigestMethod Algorithm="http://www.w3.org/2000/09/xmldsig#sha1"/>
        <DigestValue>K1IbaIiMl4SmiIuCMZcZpY65bIo=</DigestValue>
      </Reference>
      <Reference URI="/xl/styles.xml?ContentType=application/vnd.openxmlformats-officedocument.spreadsheetml.styles+xml">
        <DigestMethod Algorithm="http://www.w3.org/2000/09/xmldsig#sha1"/>
        <DigestValue>z1csgxyUGgVhoJUydhZylmk22is=</DigestValue>
      </Reference>
      <Reference URI="/xl/theme/theme1.xml?ContentType=application/vnd.openxmlformats-officedocument.theme+xml">
        <DigestMethod Algorithm="http://www.w3.org/2000/09/xmldsig#sha1"/>
        <DigestValue>19P1G/nzk5/gmpSEy1B7FPPZXas=</DigestValue>
      </Reference>
      <Reference URI="/xl/workbook.xml?ContentType=application/vnd.openxmlformats-officedocument.spreadsheetml.sheet.main+xml">
        <DigestMethod Algorithm="http://www.w3.org/2000/09/xmldsig#sha1"/>
        <DigestValue>1T2uu+N14NrX6+3TOx2cGB5c8Kg=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ViYQVKP5Gw1SY7QlpadDqhuo7f4=</DigestValue>
      </Reference>
    </Manifest>
    <SignatureProperties>
      <SignatureProperty Id="idSignatureTime" Target="#idPackageSignature">
        <mdssi:SignatureTime>
          <mdssi:Format>YYYY-MM-DDThh:mm:ssTZD</mdssi:Format>
          <mdssi:Value>2017-01-18T02:02:25Z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800</HorizontalResolution>
          <VerticalResolution>600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DN - BÁO CÁO KẾT QUẢ KINH DOANH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Smart</cp:lastModifiedBy>
  <cp:lastPrinted>2017-01-16T02:28:51Z</cp:lastPrinted>
  <dcterms:created xsi:type="dcterms:W3CDTF">2013-04-13T06:21:58Z</dcterms:created>
  <dcterms:modified xsi:type="dcterms:W3CDTF">2017-01-16T02:29:39Z</dcterms:modified>
</cp:coreProperties>
</file>